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STRUZIONI" sheetId="1" state="visible" r:id="rId1"/>
    <sheet xmlns:r="http://schemas.openxmlformats.org/officeDocument/2006/relationships" name="PREVENTIVO" sheetId="2" state="visible" r:id="rId2"/>
    <sheet xmlns:r="http://schemas.openxmlformats.org/officeDocument/2006/relationships" name="MARGINI" sheetId="3" state="visible" r:id="rId3"/>
  </sheets>
  <definedNames>
    <definedName name="_xlnm.Print_Area" localSheetId="1">'PREVENTIVO'!$A$1:$J$60</definedName>
  </definedNames>
  <calcPr calcId="124519" fullCalcOnLoad="1"/>
</workbook>
</file>

<file path=xl/styles.xml><?xml version="1.0" encoding="utf-8"?>
<styleSheet xmlns="http://schemas.openxmlformats.org/spreadsheetml/2006/main">
  <numFmts count="1">
    <numFmt numFmtId="164" formatCode="0.0%"/>
  </numFmts>
  <fonts count="18">
    <font>
      <name val="Calibri"/>
      <family val="2"/>
      <color theme="1"/>
      <sz val="11"/>
      <scheme val="minor"/>
    </font>
    <font>
      <name val="Calibri"/>
      <b val="1"/>
      <color rgb="000E3E44"/>
      <sz val="18"/>
    </font>
    <font>
      <name val="Calibri"/>
      <i val="1"/>
      <color rgb="007A6F58"/>
      <sz val="9"/>
    </font>
    <font>
      <name val="Calibri"/>
      <b val="1"/>
      <color rgb="00FFFFFF"/>
      <sz val="12"/>
    </font>
    <font>
      <name val="Calibri"/>
      <color rgb="003A3220"/>
      <sz val="10"/>
    </font>
    <font>
      <name val="Calibri"/>
      <b val="1"/>
      <color rgb="00B35F00"/>
      <sz val="10"/>
    </font>
    <font>
      <name val="Calibri"/>
      <i val="1"/>
      <color rgb="00AAAAAA"/>
      <sz val="9"/>
    </font>
    <font>
      <name val="Calibri"/>
      <i val="1"/>
      <color rgb="007A6F58"/>
      <sz val="8"/>
    </font>
    <font>
      <name val="Calibri"/>
      <b val="1"/>
      <color rgb="000E3E44"/>
      <sz val="16"/>
    </font>
    <font>
      <name val="Calibri"/>
      <b val="1"/>
      <color rgb="00FFFFFF"/>
      <sz val="9"/>
    </font>
    <font>
      <name val="Calibri"/>
      <b val="1"/>
      <color rgb="00FFFFFF"/>
      <sz val="8"/>
    </font>
    <font>
      <name val="Calibri"/>
      <b val="1"/>
      <color rgb="003A3220"/>
      <sz val="10"/>
    </font>
    <font>
      <name val="Calibri"/>
      <b val="1"/>
      <color rgb="003A3220"/>
      <sz val="11"/>
    </font>
    <font>
      <name val="Calibri"/>
      <b val="1"/>
      <color rgb="000E3E44"/>
      <sz val="11"/>
    </font>
    <font>
      <name val="Calibri"/>
      <b val="1"/>
      <color rgb="000E3E44"/>
      <sz val="13"/>
    </font>
    <font>
      <name val="Calibri"/>
      <color rgb="008B5000"/>
      <sz val="9"/>
    </font>
    <font>
      <name val="Calibri"/>
      <b val="1"/>
      <color rgb="003A3220"/>
      <sz val="9"/>
    </font>
    <font>
      <name val="Calibri"/>
      <b val="1"/>
      <color rgb="00FFFFFF"/>
      <sz val="10"/>
    </font>
  </fonts>
  <fills count="11">
    <fill>
      <patternFill/>
    </fill>
    <fill>
      <patternFill patternType="gray125"/>
    </fill>
    <fill>
      <patternFill patternType="solid">
        <fgColor rgb="00ECE6D6"/>
      </patternFill>
    </fill>
    <fill>
      <patternFill patternType="solid">
        <fgColor rgb="001F6F78"/>
      </patternFill>
    </fill>
    <fill>
      <patternFill patternType="solid">
        <fgColor rgb="00FFFFFF"/>
      </patternFill>
    </fill>
    <fill>
      <patternFill patternType="solid">
        <fgColor rgb="00FFF9C4"/>
      </patternFill>
    </fill>
    <fill>
      <patternFill patternType="solid">
        <fgColor rgb="00F0F0F0"/>
      </patternFill>
    </fill>
    <fill>
      <patternFill patternType="solid">
        <fgColor rgb="000E3E44"/>
      </patternFill>
    </fill>
    <fill>
      <patternFill patternType="solid">
        <fgColor rgb="00F7F7F7"/>
      </patternFill>
    </fill>
    <fill>
      <patternFill patternType="solid">
        <fgColor rgb="00E8F4F5"/>
      </patternFill>
    </fill>
    <fill>
      <patternFill patternType="solid">
        <fgColor rgb="00DCEEF0"/>
      </patternFill>
    </fill>
  </fills>
  <borders count="3">
    <border>
      <left/>
      <right/>
      <top/>
      <bottom/>
      <diagonal/>
    </border>
    <border>
      <left style="thin">
        <color rgb="00D8CFBA"/>
      </left>
      <right style="thin">
        <color rgb="00D8CFBA"/>
      </right>
      <top style="thin">
        <color rgb="00D8CFBA"/>
      </top>
      <bottom style="thin">
        <color rgb="00D8CFBA"/>
      </bottom>
    </border>
    <border>
      <left style="medium">
        <color rgb="00FF9800"/>
      </left>
      <right style="thin">
        <color rgb="00D8CFBA"/>
      </right>
      <top style="thin">
        <color rgb="00D8CFBA"/>
      </top>
      <bottom style="thin">
        <color rgb="00D8CFBA"/>
      </bottom>
    </border>
  </borders>
  <cellStyleXfs count="1">
    <xf numFmtId="0" fontId="0" fillId="0" borderId="0"/>
  </cellStyleXfs>
  <cellXfs count="49">
    <xf numFmtId="0" fontId="0" fillId="0" borderId="0" pivotButton="0" quotePrefix="0" xfId="0"/>
    <xf numFmtId="0" fontId="1" fillId="2" borderId="0" applyAlignment="1" pivotButton="0" quotePrefix="0" xfId="0">
      <alignment horizontal="left" vertical="center"/>
    </xf>
    <xf numFmtId="0" fontId="2" fillId="0" borderId="0" applyAlignment="1" pivotButton="0" quotePrefix="0" xfId="0">
      <alignment horizontal="left" vertical="center"/>
    </xf>
    <xf numFmtId="0" fontId="3" fillId="3" borderId="0" applyAlignment="1" pivotButton="0" quotePrefix="0" xfId="0">
      <alignment horizontal="left" vertical="center"/>
    </xf>
    <xf numFmtId="0" fontId="4" fillId="4" borderId="0" applyAlignment="1" pivotButton="0" quotePrefix="0" xfId="0">
      <alignment horizontal="left" vertical="center" wrapText="1"/>
    </xf>
    <xf numFmtId="0" fontId="4" fillId="2" borderId="0" applyAlignment="1" pivotButton="0" quotePrefix="0" xfId="0">
      <alignment horizontal="left" vertical="center" wrapText="1"/>
    </xf>
    <xf numFmtId="0" fontId="5" fillId="5" borderId="0" applyAlignment="1" pivotButton="0" quotePrefix="0" xfId="0">
      <alignment horizontal="left" vertical="center"/>
    </xf>
    <xf numFmtId="0" fontId="4" fillId="0" borderId="0" applyAlignment="1" pivotButton="0" quotePrefix="0" xfId="0">
      <alignment horizontal="left" vertical="center" wrapText="1"/>
    </xf>
    <xf numFmtId="0" fontId="6" fillId="6" borderId="0" applyAlignment="1" pivotButton="0" quotePrefix="0" xfId="0">
      <alignment horizontal="center" vertical="center"/>
    </xf>
    <xf numFmtId="0" fontId="7" fillId="0" borderId="0" applyAlignment="1" pivotButton="0" quotePrefix="0" xfId="0">
      <alignment horizontal="left" vertical="center"/>
    </xf>
    <xf numFmtId="0" fontId="8" fillId="0" borderId="0" applyAlignment="1" pivotButton="0" quotePrefix="0" xfId="0">
      <alignment horizontal="right" vertical="center"/>
    </xf>
    <xf numFmtId="0" fontId="2" fillId="0" borderId="0" applyAlignment="1" pivotButton="0" quotePrefix="0" xfId="0">
      <alignment horizontal="right" vertical="center"/>
    </xf>
    <xf numFmtId="0" fontId="0" fillId="3" borderId="0" pivotButton="0" quotePrefix="0" xfId="0"/>
    <xf numFmtId="0" fontId="9" fillId="7" borderId="0" applyAlignment="1" pivotButton="0" quotePrefix="0" xfId="0">
      <alignment horizontal="left" vertical="center"/>
    </xf>
    <xf numFmtId="0" fontId="7" fillId="2" borderId="0" applyAlignment="1" pivotButton="0" quotePrefix="0" xfId="0">
      <alignment horizontal="left" vertical="center"/>
    </xf>
    <xf numFmtId="0" fontId="10" fillId="3" borderId="0" applyAlignment="1" pivotButton="0" quotePrefix="0" xfId="0">
      <alignment horizontal="center" vertical="center"/>
    </xf>
    <xf numFmtId="0" fontId="10" fillId="3" borderId="0" applyAlignment="1" pivotButton="0" quotePrefix="0" xfId="0">
      <alignment horizontal="left" vertical="center"/>
    </xf>
    <xf numFmtId="0" fontId="10" fillId="3" borderId="0" applyAlignment="1" pivotButton="0" quotePrefix="0" xfId="0">
      <alignment horizontal="right" vertical="center"/>
    </xf>
    <xf numFmtId="0" fontId="4" fillId="8" borderId="1" applyAlignment="1" pivotButton="0" quotePrefix="0" xfId="0">
      <alignment horizontal="center" vertical="center"/>
    </xf>
    <xf numFmtId="0" fontId="4" fillId="8" borderId="1" applyAlignment="1" pivotButton="0" quotePrefix="0" xfId="0">
      <alignment horizontal="left" vertical="center"/>
    </xf>
    <xf numFmtId="4" fontId="4" fillId="8" borderId="1" applyAlignment="1" pivotButton="0" quotePrefix="0" xfId="0">
      <alignment horizontal="right" vertical="center"/>
    </xf>
    <xf numFmtId="4" fontId="11" fillId="8" borderId="1" applyAlignment="1" pivotButton="0" quotePrefix="0" xfId="0">
      <alignment horizontal="right" vertical="center"/>
    </xf>
    <xf numFmtId="0" fontId="4" fillId="4" borderId="1" applyAlignment="1" pivotButton="0" quotePrefix="0" xfId="0">
      <alignment horizontal="center" vertical="center"/>
    </xf>
    <xf numFmtId="0" fontId="4" fillId="4" borderId="1" applyAlignment="1" pivotButton="0" quotePrefix="0" xfId="0">
      <alignment horizontal="left" vertical="center"/>
    </xf>
    <xf numFmtId="4" fontId="4" fillId="4" borderId="1" applyAlignment="1" pivotButton="0" quotePrefix="0" xfId="0">
      <alignment horizontal="right" vertical="center"/>
    </xf>
    <xf numFmtId="4" fontId="11" fillId="4" borderId="1" applyAlignment="1" pivotButton="0" quotePrefix="0" xfId="0">
      <alignment horizontal="right" vertical="center"/>
    </xf>
    <xf numFmtId="0" fontId="11" fillId="9" borderId="0" applyAlignment="1" pivotButton="0" quotePrefix="0" xfId="0">
      <alignment horizontal="right" vertical="center"/>
    </xf>
    <xf numFmtId="4" fontId="12" fillId="9" borderId="1" pivotButton="0" quotePrefix="0" xfId="0"/>
    <xf numFmtId="9" fontId="13" fillId="10" borderId="1" applyAlignment="1" pivotButton="0" quotePrefix="0" xfId="0">
      <alignment horizontal="center" vertical="center"/>
    </xf>
    <xf numFmtId="4" fontId="4" fillId="9" borderId="1" pivotButton="0" quotePrefix="0" xfId="0"/>
    <xf numFmtId="0" fontId="3" fillId="7" borderId="0" applyAlignment="1" pivotButton="0" quotePrefix="0" xfId="0">
      <alignment horizontal="right" vertical="center"/>
    </xf>
    <xf numFmtId="4" fontId="14" fillId="2" borderId="1" applyAlignment="1" pivotButton="0" quotePrefix="0" xfId="0">
      <alignment horizontal="right" vertical="center"/>
    </xf>
    <xf numFmtId="0" fontId="15" fillId="5" borderId="2" applyAlignment="1" pivotButton="0" quotePrefix="0" xfId="0">
      <alignment horizontal="left" vertical="center" wrapText="1"/>
    </xf>
    <xf numFmtId="0" fontId="9" fillId="3" borderId="0" applyAlignment="1" pivotButton="0" quotePrefix="0" xfId="0">
      <alignment horizontal="left" vertical="center"/>
    </xf>
    <xf numFmtId="0" fontId="16" fillId="2" borderId="0" applyAlignment="1" pivotButton="0" quotePrefix="0" xfId="0">
      <alignment horizontal="left" vertical="center"/>
    </xf>
    <xf numFmtId="0" fontId="2" fillId="2" borderId="0" applyAlignment="1" pivotButton="0" quotePrefix="0" xfId="0">
      <alignment horizontal="left" vertical="center"/>
    </xf>
    <xf numFmtId="0" fontId="16" fillId="4" borderId="0" applyAlignment="1" pivotButton="0" quotePrefix="0" xfId="0">
      <alignment horizontal="left" vertical="center"/>
    </xf>
    <xf numFmtId="0" fontId="2" fillId="4" borderId="0" applyAlignment="1" pivotButton="0" quotePrefix="0" xfId="0">
      <alignment horizontal="left" vertical="center"/>
    </xf>
    <xf numFmtId="0" fontId="0" fillId="2" borderId="0" pivotButton="0" quotePrefix="0" xfId="0"/>
    <xf numFmtId="0" fontId="0" fillId="4" borderId="0" pivotButton="0" quotePrefix="0" xfId="0"/>
    <xf numFmtId="0" fontId="7" fillId="2" borderId="0" applyAlignment="1" pivotButton="0" quotePrefix="0" xfId="0">
      <alignment horizontal="left" vertical="center" wrapText="1"/>
    </xf>
    <xf numFmtId="0" fontId="7" fillId="0" borderId="0" applyAlignment="1" pivotButton="0" quotePrefix="0" xfId="0">
      <alignment horizontal="center" vertical="center"/>
    </xf>
    <xf numFmtId="0" fontId="17" fillId="7" borderId="0" applyAlignment="1" pivotButton="0" quotePrefix="0" xfId="0">
      <alignment horizontal="center" vertical="center"/>
    </xf>
    <xf numFmtId="0" fontId="2" fillId="2" borderId="0" applyAlignment="1" pivotButton="0" quotePrefix="0" xfId="0">
      <alignment horizontal="left" vertical="center" wrapText="1"/>
    </xf>
    <xf numFmtId="164" fontId="11" fillId="8" borderId="1" applyAlignment="1" pivotButton="0" quotePrefix="0" xfId="0">
      <alignment horizontal="right" vertical="center"/>
    </xf>
    <xf numFmtId="0" fontId="11" fillId="4" borderId="1" applyAlignment="1" pivotButton="0" quotePrefix="0" xfId="0">
      <alignment horizontal="right" vertical="center"/>
    </xf>
    <xf numFmtId="164" fontId="11" fillId="4" borderId="1" applyAlignment="1" pivotButton="0" quotePrefix="0" xfId="0">
      <alignment horizontal="right" vertical="center"/>
    </xf>
    <xf numFmtId="0" fontId="13" fillId="10" borderId="0" pivotButton="0" quotePrefix="0" xfId="0"/>
    <xf numFmtId="0" fontId="11" fillId="8"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23"/>
  <sheetViews>
    <sheetView showGridLines="0" workbookViewId="0">
      <selection activeCell="A1" sqref="A1"/>
    </sheetView>
  </sheetViews>
  <sheetFormatPr baseColWidth="8" defaultRowHeight="15"/>
  <cols>
    <col width="3" customWidth="1" min="1" max="1"/>
    <col width="70" customWidth="1" min="2" max="2"/>
  </cols>
  <sheetData>
    <row r="2">
      <c r="B2" s="1" t="inlineStr">
        <is>
          <t>MASTRO Suite — Modello Preventivo Serramenti</t>
        </is>
      </c>
    </row>
    <row r="3"/>
    <row r="4">
      <c r="B4" s="2" t="inlineStr">
        <is>
          <t>fliwoX · fliwox.com · Aggiornato settembre 2026</t>
        </is>
      </c>
    </row>
    <row r="6" ht="8" customHeight="1"/>
    <row r="7" ht="20" customHeight="1">
      <c r="B7" s="3" t="inlineStr">
        <is>
          <t>Come usare questo modello</t>
        </is>
      </c>
    </row>
    <row r="8" ht="15" customHeight="1">
      <c r="B8" s="4" t="inlineStr">
        <is>
          <t>1.  Vai al foglio PREVENTIVO (seconda linguetta in basso).</t>
        </is>
      </c>
    </row>
    <row r="9" ht="15" customHeight="1">
      <c r="B9" s="5" t="inlineStr">
        <is>
          <t>2.  Nell'area intestazione, inserisci i dati della tua azienda: ragione sociale, P.IVA, indirizzo, telefono, email.</t>
        </is>
      </c>
    </row>
    <row r="10" ht="15" customHeight="1">
      <c r="B10" s="4" t="inlineStr">
        <is>
          <t>3.  Inserisci i dati del cliente, il numero progressivo del preventivo, la data e la data di scadenza.</t>
        </is>
      </c>
    </row>
    <row r="11" ht="15" customHeight="1">
      <c r="B11" s="5" t="inlineStr">
        <is>
          <t>4.  Nella tabella VOCI, aggiungi una riga per ogni prodotto o servizio. Descrivi con precisione.</t>
        </is>
      </c>
    </row>
    <row r="12" ht="15" customHeight="1">
      <c r="B12" s="4" t="inlineStr">
        <is>
          <t>5.  I subtotali e il TOTALE si calcolano automaticamente (non modificare le celle con le formule).</t>
        </is>
      </c>
    </row>
    <row r="13" ht="15" customHeight="1">
      <c r="B13" s="5" t="inlineStr">
        <is>
          <t>6.  Vai alla sezione CONDIZIONI DI PAGAMENTO e compila acconto e saldo.</t>
        </is>
      </c>
    </row>
    <row r="14" ht="15" customHeight="1">
      <c r="B14" s="4" t="inlineStr">
        <is>
          <t>7.  Per uso interno: vai al foglio MARGINI per stimare la tua redditività.</t>
        </is>
      </c>
    </row>
    <row r="15" ht="15" customHeight="1">
      <c r="B15" s="5" t="inlineStr">
        <is>
          <t>8.  Prima di inviare: Salva &gt; File &gt; Salva come PDF, oppure stampa.</t>
        </is>
      </c>
    </row>
    <row r="16" ht="15" customHeight="1">
      <c r="B16" s="4" t="inlineStr">
        <is>
          <t>9.  Il foglio MARGINI non viene incluso nella stampa — contiene i tuoi costi interni.</t>
        </is>
      </c>
    </row>
    <row r="17" ht="15" customHeight="1">
      <c r="B17" s="5" t="inlineStr">
        <is>
          <t>10.  Per preventivi con agevolazioni fiscali (ecobonus, bonus casa), leggi la nota IVA nel foglio PREVENTIVO.</t>
        </is>
      </c>
    </row>
    <row r="18" ht="8" customHeight="1"/>
    <row r="19" ht="20" customHeight="1">
      <c r="B19" s="6" t="inlineStr">
        <is>
          <t>Nota IVA importante</t>
        </is>
      </c>
    </row>
    <row r="20" ht="15" customHeight="1">
      <c r="B20" s="7" t="inlineStr">
        <is>
          <t>Questo modello calcola l'IVA standard (22% o 10% modificabile). I lavori che beneficiano di agevolazioni fiscali (ecobonus, bonus casa, ristrutturazioni) possono avere regole IVA diverse per tipologia di componente (manodopera, beni significativi, altri materiali). Per queste situazioni consulta il tuo commercialista o il CAF/CNA di riferimento. Un calcolatore IVA dedicato ai serramenti con beni significativi è in preparazione su fliwox.com/calcolatore-iva-serramenti.</t>
        </is>
      </c>
    </row>
    <row r="21" ht="60" customHeight="1"/>
    <row r="22" ht="15" customHeight="1">
      <c r="B22" s="7" t="inlineStr">
        <is>
          <t xml:space="preserve">Versione  </t>
        </is>
      </c>
    </row>
    <row r="23" ht="15" customHeight="1">
      <c r="B23" s="7" t="inlineStr">
        <is>
          <t>Modello MASTRO v1.0 — settembre 2026 · Scaricato da fliwox.com</t>
        </is>
      </c>
    </row>
  </sheetData>
  <mergeCells count="2">
    <mergeCell ref="B2:B3"/>
    <mergeCell ref="B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G53"/>
  <sheetViews>
    <sheetView showGridLines="0" workbookViewId="0">
      <selection activeCell="A1" sqref="A1"/>
    </sheetView>
  </sheetViews>
  <sheetFormatPr baseColWidth="8" defaultRowHeight="15"/>
  <cols>
    <col width="5" customWidth="1" min="1" max="1"/>
    <col width="6" customWidth="1" min="2" max="2"/>
    <col width="38" customWidth="1" min="3" max="3"/>
    <col width="8" customWidth="1" min="4" max="4"/>
    <col width="12" customWidth="1" min="5" max="5"/>
    <col width="8" customWidth="1" min="6" max="6"/>
    <col width="14" customWidth="1" min="7" max="7"/>
    <col width="2" customWidth="1" min="8" max="8"/>
    <col width="14" customWidth="1" min="9" max="9"/>
    <col width="3" customWidth="1" min="10" max="10"/>
  </cols>
  <sheetData>
    <row r="2" ht="36" customHeight="1">
      <c r="B2" s="8" t="inlineStr">
        <is>
          <t>[ Il tuo Logo — incolla qui ]</t>
        </is>
      </c>
    </row>
    <row r="3" ht="22" customHeight="1">
      <c r="B3" s="9" t="inlineStr">
        <is>
          <t>Ragione sociale / Nome azienda</t>
        </is>
      </c>
      <c r="E3" s="10" t="inlineStr">
        <is>
          <t>PREVENTIVO</t>
        </is>
      </c>
    </row>
    <row r="4" ht="16" customHeight="1">
      <c r="B4" s="9" t="inlineStr">
        <is>
          <t>P.IVA</t>
        </is>
      </c>
      <c r="E4" s="11" t="inlineStr">
        <is>
          <t>N° ____________</t>
        </is>
      </c>
    </row>
    <row r="5" ht="16" customHeight="1">
      <c r="B5" s="9" t="inlineStr">
        <is>
          <t>Indirizzo</t>
        </is>
      </c>
      <c r="E5" s="11" t="inlineStr">
        <is>
          <t>Data: ____________</t>
        </is>
      </c>
    </row>
    <row r="6" ht="16" customHeight="1">
      <c r="B6" s="9" t="inlineStr">
        <is>
          <t>Telefono · Email</t>
        </is>
      </c>
      <c r="E6" s="11" t="inlineStr">
        <is>
          <t>Valido fino al: ____________</t>
        </is>
      </c>
    </row>
    <row r="8" ht="3" customHeight="1">
      <c r="B8" s="12" t="inlineStr"/>
    </row>
    <row r="9" ht="16" customHeight="1">
      <c r="B9" s="13" t="inlineStr">
        <is>
          <t>DATI CLIENTE</t>
        </is>
      </c>
      <c r="D9" s="13" t="inlineStr">
        <is>
          <t>OGGETTO LAVORI</t>
        </is>
      </c>
    </row>
    <row r="10" ht="16" customHeight="1">
      <c r="B10" s="14" t="inlineStr">
        <is>
          <t>Nome / Ragione sociale</t>
        </is>
      </c>
      <c r="D10" s="9" t="inlineStr">
        <is>
          <t>Tipo di lavori</t>
        </is>
      </c>
    </row>
    <row r="11" ht="16" customHeight="1">
      <c r="B11" s="14" t="inlineStr">
        <is>
          <t>Indirizzo</t>
        </is>
      </c>
      <c r="D11" s="9" t="inlineStr">
        <is>
          <t>Indirizzo cantiere</t>
        </is>
      </c>
    </row>
    <row r="12" ht="16" customHeight="1">
      <c r="B12" s="14" t="inlineStr">
        <is>
          <t>Telefono</t>
        </is>
      </c>
      <c r="D12" s="9" t="inlineStr">
        <is>
          <t>Data sopralluogo</t>
        </is>
      </c>
    </row>
    <row r="13" ht="16" customHeight="1">
      <c r="B13" s="14" t="inlineStr">
        <is>
          <t>Email</t>
        </is>
      </c>
      <c r="D13" s="9" t="inlineStr">
        <is>
          <t>Note</t>
        </is>
      </c>
    </row>
    <row r="14" ht="6" customHeight="1"/>
    <row r="15" ht="18" customHeight="1">
      <c r="B15" s="15" t="inlineStr">
        <is>
          <t>Pos.</t>
        </is>
      </c>
      <c r="C15" s="16" t="inlineStr">
        <is>
          <t>Descrizione prodotto / servizio</t>
        </is>
      </c>
      <c r="D15" s="15" t="inlineStr">
        <is>
          <t>Q.tà</t>
        </is>
      </c>
      <c r="E15" s="17" t="inlineStr">
        <is>
          <t>Prezzo unit. (€)</t>
        </is>
      </c>
      <c r="F15" s="15" t="inlineStr">
        <is>
          <t>Sc. %</t>
        </is>
      </c>
      <c r="G15" s="17" t="inlineStr">
        <is>
          <t>Totale (€)</t>
        </is>
      </c>
    </row>
    <row r="16" ht="22" customHeight="1">
      <c r="B16" s="18" t="n">
        <v>1</v>
      </c>
      <c r="C16" s="19" t="n"/>
      <c r="D16" s="18" t="n"/>
      <c r="E16" s="20" t="n"/>
      <c r="F16" s="18" t="n"/>
      <c r="G16" s="21">
        <f>IF(D16="","",D16*E16*(1-IF(F16="",0,F16/100)))</f>
        <v/>
      </c>
    </row>
    <row r="17" ht="22" customHeight="1">
      <c r="B17" s="22" t="n">
        <v>2</v>
      </c>
      <c r="C17" s="23" t="n"/>
      <c r="D17" s="22" t="n"/>
      <c r="E17" s="24" t="n"/>
      <c r="F17" s="22" t="n"/>
      <c r="G17" s="25">
        <f>IF(D17="","",D17*E17*(1-IF(F17="",0,F17/100)))</f>
        <v/>
      </c>
    </row>
    <row r="18" ht="22" customHeight="1">
      <c r="B18" s="18" t="n">
        <v>3</v>
      </c>
      <c r="C18" s="19" t="n"/>
      <c r="D18" s="18" t="n"/>
      <c r="E18" s="20" t="n"/>
      <c r="F18" s="18" t="n"/>
      <c r="G18" s="21">
        <f>IF(D18="","",D18*E18*(1-IF(F18="",0,F18/100)))</f>
        <v/>
      </c>
    </row>
    <row r="19" ht="22" customHeight="1">
      <c r="B19" s="22" t="n">
        <v>4</v>
      </c>
      <c r="C19" s="23" t="n"/>
      <c r="D19" s="22" t="n"/>
      <c r="E19" s="24" t="n"/>
      <c r="F19" s="22" t="n"/>
      <c r="G19" s="25">
        <f>IF(D19="","",D19*E19*(1-IF(F19="",0,F19/100)))</f>
        <v/>
      </c>
    </row>
    <row r="20" ht="22" customHeight="1">
      <c r="B20" s="18" t="n">
        <v>5</v>
      </c>
      <c r="C20" s="19" t="n"/>
      <c r="D20" s="18" t="n"/>
      <c r="E20" s="20" t="n"/>
      <c r="F20" s="18" t="n"/>
      <c r="G20" s="21">
        <f>IF(D20="","",D20*E20*(1-IF(F20="",0,F20/100)))</f>
        <v/>
      </c>
    </row>
    <row r="21" ht="22" customHeight="1">
      <c r="B21" s="22" t="n">
        <v>6</v>
      </c>
      <c r="C21" s="23" t="n"/>
      <c r="D21" s="22" t="n"/>
      <c r="E21" s="24" t="n"/>
      <c r="F21" s="22" t="n"/>
      <c r="G21" s="25">
        <f>IF(D21="","",D21*E21*(1-IF(F21="",0,F21/100)))</f>
        <v/>
      </c>
    </row>
    <row r="22" ht="22" customHeight="1">
      <c r="B22" s="18" t="n">
        <v>7</v>
      </c>
      <c r="C22" s="19" t="n"/>
      <c r="D22" s="18" t="n"/>
      <c r="E22" s="20" t="n"/>
      <c r="F22" s="18" t="n"/>
      <c r="G22" s="21">
        <f>IF(D22="","",D22*E22*(1-IF(F22="",0,F22/100)))</f>
        <v/>
      </c>
    </row>
    <row r="23" ht="22" customHeight="1">
      <c r="B23" s="22" t="n">
        <v>8</v>
      </c>
      <c r="C23" s="23" t="n"/>
      <c r="D23" s="22" t="n"/>
      <c r="E23" s="24" t="n"/>
      <c r="F23" s="22" t="n"/>
      <c r="G23" s="25">
        <f>IF(D23="","",D23*E23*(1-IF(F23="",0,F23/100)))</f>
        <v/>
      </c>
    </row>
    <row r="24" ht="22" customHeight="1">
      <c r="B24" s="18" t="n">
        <v>9</v>
      </c>
      <c r="C24" s="19" t="n"/>
      <c r="D24" s="18" t="n"/>
      <c r="E24" s="20" t="n"/>
      <c r="F24" s="18" t="n"/>
      <c r="G24" s="21">
        <f>IF(D24="","",D24*E24*(1-IF(F24="",0,F24/100)))</f>
        <v/>
      </c>
    </row>
    <row r="25" ht="22" customHeight="1">
      <c r="B25" s="22" t="n">
        <v>10</v>
      </c>
      <c r="C25" s="23" t="n"/>
      <c r="D25" s="22" t="n"/>
      <c r="E25" s="24" t="n"/>
      <c r="F25" s="22" t="n"/>
      <c r="G25" s="25">
        <f>IF(D25="","",D25*E25*(1-IF(F25="",0,F25/100)))</f>
        <v/>
      </c>
    </row>
    <row r="26" ht="22" customHeight="1">
      <c r="B26" s="18" t="n">
        <v>11</v>
      </c>
      <c r="C26" s="19" t="n"/>
      <c r="D26" s="18" t="n"/>
      <c r="E26" s="20" t="n"/>
      <c r="F26" s="18" t="n"/>
      <c r="G26" s="21">
        <f>IF(D26="","",D26*E26*(1-IF(F26="",0,F26/100)))</f>
        <v/>
      </c>
    </row>
    <row r="27" ht="22" customHeight="1">
      <c r="B27" s="22" t="n">
        <v>12</v>
      </c>
      <c r="C27" s="23" t="n"/>
      <c r="D27" s="22" t="n"/>
      <c r="E27" s="24" t="n"/>
      <c r="F27" s="22" t="n"/>
      <c r="G27" s="25">
        <f>IF(D27="","",D27*E27*(1-IF(F27="",0,F27/100)))</f>
        <v/>
      </c>
    </row>
    <row r="28" ht="22" customHeight="1">
      <c r="B28" s="18" t="n">
        <v>13</v>
      </c>
      <c r="C28" s="19" t="n"/>
      <c r="D28" s="18" t="n"/>
      <c r="E28" s="20" t="n"/>
      <c r="F28" s="18" t="n"/>
      <c r="G28" s="21">
        <f>IF(D28="","",D28*E28*(1-IF(F28="",0,F28/100)))</f>
        <v/>
      </c>
    </row>
    <row r="29" ht="22" customHeight="1">
      <c r="B29" s="22" t="n">
        <v>14</v>
      </c>
      <c r="C29" s="23" t="n"/>
      <c r="D29" s="22" t="n"/>
      <c r="E29" s="24" t="n"/>
      <c r="F29" s="22" t="n"/>
      <c r="G29" s="25">
        <f>IF(D29="","",D29*E29*(1-IF(F29="",0,F29/100)))</f>
        <v/>
      </c>
    </row>
    <row r="30" ht="22" customHeight="1">
      <c r="B30" s="18" t="n">
        <v>15</v>
      </c>
      <c r="C30" s="19" t="n"/>
      <c r="D30" s="18" t="n"/>
      <c r="E30" s="20" t="n"/>
      <c r="F30" s="18" t="n"/>
      <c r="G30" s="21">
        <f>IF(D30="","",D30*E30*(1-IF(F30="",0,F30/100)))</f>
        <v/>
      </c>
    </row>
    <row r="31" ht="6" customHeight="1"/>
    <row r="32" ht="20" customHeight="1">
      <c r="B32" s="26" t="inlineStr">
        <is>
          <t>IMPONIBILE</t>
        </is>
      </c>
      <c r="G32" s="27">
        <f>SUM(G16:G30)</f>
        <v/>
      </c>
    </row>
    <row r="33" ht="18" customHeight="1">
      <c r="B33" s="11" t="inlineStr">
        <is>
          <t>IVA %  (modifica qui l'aliquota)</t>
        </is>
      </c>
      <c r="F33" s="28" t="n">
        <v>0.22</v>
      </c>
      <c r="G33" s="29">
        <f>G32*F33</f>
        <v/>
      </c>
    </row>
    <row r="34" ht="24" customHeight="1">
      <c r="B34" s="30" t="inlineStr">
        <is>
          <t>TOTALE</t>
        </is>
      </c>
      <c r="G34" s="31">
        <f>G32+G33</f>
        <v/>
      </c>
    </row>
    <row r="35" ht="6" customHeight="1"/>
    <row r="36" ht="48" customHeight="1">
      <c r="B36" s="32" t="inlineStr">
        <is>
          <t>⚠  IVA su lavori con agevolazioni fiscali (ecobonus, bonus casa, ristrutturazioni): questo modello calcola l'IVA standard. Le agevolazioni possono applicare aliquote diverse per manodopera e beni significativi. Verifica con il tuo commercialista prima di emettere fattura. Calcolatore IVA serramenti in preparazione su fliwox.com/calcolatore-iva-serramenti.</t>
        </is>
      </c>
    </row>
    <row r="38" ht="16" customHeight="1">
      <c r="B38" s="33" t="inlineStr">
        <is>
          <t>CONDIZIONI DI PAGAMENTO</t>
        </is>
      </c>
    </row>
    <row r="39" ht="16" customHeight="1">
      <c r="B39" s="34" t="inlineStr">
        <is>
          <t>Acconto alla conferma d'ordine</t>
        </is>
      </c>
      <c r="D39" s="35" t="inlineStr">
        <is>
          <t>_____ % del totale — entro _____ giorni dalla firma</t>
        </is>
      </c>
    </row>
    <row r="40" ht="16" customHeight="1">
      <c r="B40" s="36" t="inlineStr">
        <is>
          <t>Saldo a fine lavori</t>
        </is>
      </c>
      <c r="D40" s="37" t="inlineStr">
        <is>
          <t>Alla consegna / a 30 giorni dalla fattura — specifica</t>
        </is>
      </c>
    </row>
    <row r="41" ht="16" customHeight="1">
      <c r="B41" s="34" t="inlineStr">
        <is>
          <t>Modalità accettata</t>
        </is>
      </c>
      <c r="D41" s="35" t="inlineStr">
        <is>
          <t>Bonifico / Contanti (entro limiti di legge) / Altro</t>
        </is>
      </c>
    </row>
    <row r="42" ht="16" customHeight="1">
      <c r="B42" s="36" t="inlineStr">
        <is>
          <t>Valido fino al</t>
        </is>
      </c>
      <c r="D42" s="37" t="inlineStr">
        <is>
          <t>Specifica la data di scadenza di questo preventivo</t>
        </is>
      </c>
    </row>
    <row r="44" ht="16" customHeight="1">
      <c r="B44" s="33" t="inlineStr">
        <is>
          <t>NOTE</t>
        </is>
      </c>
    </row>
    <row r="45" ht="20" customHeight="1">
      <c r="B45" s="38" t="n"/>
    </row>
    <row r="46" ht="20" customHeight="1">
      <c r="B46" s="39" t="n"/>
    </row>
    <row r="47" ht="20" customHeight="1">
      <c r="B47" s="38" t="n"/>
    </row>
    <row r="49" ht="16" customHeight="1">
      <c r="B49" s="13" t="inlineStr">
        <is>
          <t>ACCETTAZIONE</t>
        </is>
      </c>
    </row>
    <row r="50" ht="40" customHeight="1">
      <c r="B50" s="40" t="inlineStr">
        <is>
          <t>Il cliente sottoscritto accetta il presente preventivo e autorizza l'esecuzione dei lavori alle condizioni indicate. La firma costituisce accettazione del preventivo, non del contratto definitivo d'ordine.</t>
        </is>
      </c>
    </row>
    <row r="51" ht="26" customHeight="1">
      <c r="B51" s="37" t="inlineStr">
        <is>
          <t>Data: ________________________</t>
        </is>
      </c>
      <c r="D51" s="37" t="inlineStr">
        <is>
          <t>Firma cliente: ________________________</t>
        </is>
      </c>
      <c r="F51" s="37" t="inlineStr">
        <is>
          <t>Firma per l'azienda: ________________________</t>
        </is>
      </c>
    </row>
    <row r="53" ht="14" customHeight="1">
      <c r="B53" s="41" t="inlineStr">
        <is>
          <t>Modello MASTRO v1.0 · scaricato da fliwox.com · Il preventivo digitale è su MASTRO Suite</t>
        </is>
      </c>
    </row>
  </sheetData>
  <mergeCells count="49">
    <mergeCell ref="B2:G2"/>
    <mergeCell ref="D9:G9"/>
    <mergeCell ref="D12:G12"/>
    <mergeCell ref="D39:G39"/>
    <mergeCell ref="B15"/>
    <mergeCell ref="B8:G8"/>
    <mergeCell ref="D15"/>
    <mergeCell ref="B33:E33"/>
    <mergeCell ref="D42:G42"/>
    <mergeCell ref="B44:G44"/>
    <mergeCell ref="B53:G53"/>
    <mergeCell ref="E6:G6"/>
    <mergeCell ref="B12:C12"/>
    <mergeCell ref="B38:G38"/>
    <mergeCell ref="B39:C39"/>
    <mergeCell ref="B11:C11"/>
    <mergeCell ref="F51:G51"/>
    <mergeCell ref="B42:C42"/>
    <mergeCell ref="C15"/>
    <mergeCell ref="B49:G49"/>
    <mergeCell ref="D10:G10"/>
    <mergeCell ref="B6:D6"/>
    <mergeCell ref="B13:C13"/>
    <mergeCell ref="D40:G40"/>
    <mergeCell ref="B5:D5"/>
    <mergeCell ref="B36:G36"/>
    <mergeCell ref="B34:F34"/>
    <mergeCell ref="B41:C41"/>
    <mergeCell ref="B45:G45"/>
    <mergeCell ref="B4:D4"/>
    <mergeCell ref="B10:C10"/>
    <mergeCell ref="F15"/>
    <mergeCell ref="B50:G50"/>
    <mergeCell ref="E3:G3"/>
    <mergeCell ref="D11:G11"/>
    <mergeCell ref="B9:C9"/>
    <mergeCell ref="D13:G13"/>
    <mergeCell ref="B40:C40"/>
    <mergeCell ref="B47:G47"/>
    <mergeCell ref="D41:G41"/>
    <mergeCell ref="B3:D3"/>
    <mergeCell ref="B46:G46"/>
    <mergeCell ref="E5:G5"/>
    <mergeCell ref="B51:C51"/>
    <mergeCell ref="D51:E51"/>
    <mergeCell ref="E15"/>
    <mergeCell ref="G15"/>
    <mergeCell ref="E4:G4"/>
    <mergeCell ref="B32:F32"/>
  </mergeCells>
  <pageMargins left="0.5" right="0.5" top="0.75" bottom="0.75" header="0.5" footer="0.5"/>
  <pageSetup orientation="portrait" paperSize="9"/>
</worksheet>
</file>

<file path=xl/worksheets/sheet3.xml><?xml version="1.0" encoding="utf-8"?>
<worksheet xmlns="http://schemas.openxmlformats.org/spreadsheetml/2006/main">
  <sheetPr>
    <outlinePr summaryBelow="1" summaryRight="1"/>
    <pageSetUpPr/>
  </sheetPr>
  <dimension ref="B1:C28"/>
  <sheetViews>
    <sheetView showGridLines="0" workbookViewId="0">
      <selection activeCell="A1" sqref="A1"/>
    </sheetView>
  </sheetViews>
  <sheetFormatPr baseColWidth="8" defaultRowHeight="15"/>
  <cols>
    <col width="3" customWidth="1" min="1" max="1"/>
    <col width="42" customWidth="1" min="2" max="2"/>
    <col width="18" customWidth="1" min="3" max="3"/>
  </cols>
  <sheetData>
    <row r="1" ht="22" customHeight="1">
      <c r="B1" s="42" t="inlineStr">
        <is>
          <t>FOGLIO MARGINI — uso interno · non includere nella stampa</t>
        </is>
      </c>
    </row>
    <row r="2" ht="28" customHeight="1">
      <c r="B2" s="43" t="inlineStr">
        <is>
          <t>Questo foglio NON viene stampato con il preventivo. Serve a calcolare la tua redditività.</t>
        </is>
      </c>
    </row>
    <row r="3" ht="8" customHeight="1"/>
    <row r="4" ht="18" customHeight="1">
      <c r="B4" s="33" t="inlineStr">
        <is>
          <t>DATI DAL PREVENTIVO</t>
        </is>
      </c>
    </row>
    <row r="5" ht="18" customHeight="1">
      <c r="B5" s="23" t="inlineStr">
        <is>
          <t>Totale preventivo (€)</t>
        </is>
      </c>
      <c r="C5" s="25">
        <f>PREVENTIVO!G34</f>
        <v/>
      </c>
    </row>
    <row r="6" ht="18" customHeight="1">
      <c r="B6" s="19" t="inlineStr">
        <is>
          <t>Aliquota IVA applicata</t>
        </is>
      </c>
      <c r="C6" s="44">
        <f>PREVENTIVO!F33</f>
        <v/>
      </c>
    </row>
    <row r="7" ht="18" customHeight="1">
      <c r="B7" s="23" t="inlineStr">
        <is>
          <t>Imponibile</t>
        </is>
      </c>
      <c r="C7" s="45">
        <f>PREVENTIVO!G32</f>
        <v/>
      </c>
    </row>
    <row r="8" ht="8" customHeight="1"/>
    <row r="9" ht="18" customHeight="1">
      <c r="B9" s="33" t="inlineStr">
        <is>
          <t>I TUOI COSTI STIMATI (inserisci tu)</t>
        </is>
      </c>
    </row>
    <row r="10" ht="18" customHeight="1">
      <c r="B10" s="19" t="inlineStr">
        <is>
          <t>Costo materiali (€)</t>
        </is>
      </c>
      <c r="C10" s="21" t="inlineStr"/>
    </row>
    <row r="11" ht="18" customHeight="1">
      <c r="B11" s="23" t="inlineStr">
        <is>
          <t>Costo manodopera / posa (€)</t>
        </is>
      </c>
      <c r="C11" s="25" t="inlineStr"/>
    </row>
    <row r="12" ht="18" customHeight="1">
      <c r="B12" s="19" t="inlineStr">
        <is>
          <t>Altri costi (trasferte, noleggi, ecc.) (€)</t>
        </is>
      </c>
      <c r="C12" s="21" t="inlineStr"/>
    </row>
    <row r="13" ht="18" customHeight="1">
      <c r="B13" s="23" t="inlineStr">
        <is>
          <t>Overhead % (costi fissi ripartiti)</t>
        </is>
      </c>
      <c r="C13" s="46" t="n">
        <v>0.1</v>
      </c>
    </row>
    <row r="14" ht="8" customHeight="1"/>
    <row r="15" ht="18" customHeight="1">
      <c r="B15" s="33" t="inlineStr">
        <is>
          <t>CALCOLO AUTOMATICO</t>
        </is>
      </c>
    </row>
    <row r="16" ht="18" customHeight="1">
      <c r="B16" s="19" t="inlineStr">
        <is>
          <t>Totale costi diretti (€)</t>
        </is>
      </c>
      <c r="C16" s="21">
        <f>C9+C10+C11</f>
        <v/>
      </c>
    </row>
    <row r="17" ht="18" customHeight="1">
      <c r="B17" s="23" t="inlineStr">
        <is>
          <t>Costi overhead (€)</t>
        </is>
      </c>
      <c r="C17" s="25">
        <f>C14*C12</f>
        <v/>
      </c>
    </row>
    <row r="18" ht="18" customHeight="1">
      <c r="B18" s="19" t="inlineStr">
        <is>
          <t>Totale costi (€)</t>
        </is>
      </c>
      <c r="C18" s="21">
        <f>C14+C15</f>
        <v/>
      </c>
    </row>
    <row r="19" ht="18" customHeight="1">
      <c r="B19" s="23" t="inlineStr">
        <is>
          <t>Margine lordo (€)</t>
        </is>
      </c>
      <c r="C19" s="46">
        <f>C5-C16</f>
        <v/>
      </c>
    </row>
    <row r="20" ht="18" customHeight="1">
      <c r="B20" s="19" t="inlineStr">
        <is>
          <t>Margine lordo (%)</t>
        </is>
      </c>
      <c r="C20" s="44">
        <f>IF(C5=0,"",C17/C5)</f>
        <v/>
      </c>
    </row>
    <row r="21" ht="8" customHeight="1"/>
    <row r="22" ht="18" customHeight="1">
      <c r="B22" s="33" t="inlineStr">
        <is>
          <t>BENCHMARK</t>
        </is>
      </c>
    </row>
    <row r="23" ht="18" customHeight="1">
      <c r="B23" s="23" t="inlineStr">
        <is>
          <t>Margine lordo obiettivo %</t>
        </is>
      </c>
      <c r="C23" s="46" t="n">
        <v>0.35</v>
      </c>
    </row>
    <row r="24" ht="18" customHeight="1">
      <c r="B24" s="19" t="inlineStr">
        <is>
          <t>Prezzo minimo consigliato (€)</t>
        </is>
      </c>
      <c r="C24" s="21">
        <f>C16/(1-C21)</f>
        <v/>
      </c>
    </row>
    <row r="25" ht="18" customHeight="1">
      <c r="B25" s="23" t="inlineStr">
        <is>
          <t>Margine attuale vs obiettivo</t>
        </is>
      </c>
      <c r="C25" s="46">
        <f>IF(C18&lt;C21,"⚠ Sotto obiettivo","✓ Sopra obiettivo")</f>
        <v/>
      </c>
    </row>
    <row r="26" ht="8" customHeight="1">
      <c r="C26" s="47" t="n"/>
    </row>
    <row r="27" ht="18" customHeight="1">
      <c r="B27" s="33" t="inlineStr">
        <is>
          <t>NOTE</t>
        </is>
      </c>
    </row>
    <row r="28" ht="18" customHeight="1">
      <c r="B28" s="19" t="inlineStr"/>
      <c r="C28" s="48" t="inlineStr">
        <is>
          <t>Questo foglio non viene incluso nella stampa o nel PDF del preventivo. Cancella i valori prima di condividere il file.</t>
        </is>
      </c>
    </row>
  </sheetData>
  <mergeCells count="7">
    <mergeCell ref="B2:C2"/>
    <mergeCell ref="B15:C15"/>
    <mergeCell ref="B27:C27"/>
    <mergeCell ref="B22:C22"/>
    <mergeCell ref="B9:C9"/>
    <mergeCell ref="B1:C1"/>
    <mergeCell ref="B4:C4"/>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2026-09-03T15:59:11Z</dcterms:created>
  <dcterms:modified xmlns:dcterms="http://purl.org/dc/terms/" xmlns:xsi="http://www.w3.org/2001/XMLSchema-instance" xsi:type="dcterms:W3CDTF">2026-09-03T15:59:11Z</dcterms:modified>
</cp:coreProperties>
</file>